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utureasset.sharepoint.com/sites/FutureAssetTeam/Shared Documents/General/Competition/Competition 23-24/Materials/"/>
    </mc:Choice>
  </mc:AlternateContent>
  <xr:revisionPtr revIDLastSave="0" documentId="8_{1B5B60F1-B5D7-4C85-A775-5C419DEF7CE8}" xr6:coauthVersionLast="47" xr6:coauthVersionMax="47" xr10:uidLastSave="{00000000-0000-0000-0000-000000000000}"/>
  <bookViews>
    <workbookView xWindow="-38520" yWindow="-15240" windowWidth="38640" windowHeight="21240" activeTab="2" xr2:uid="{00000000-000D-0000-FFFF-FFFF00000000}"/>
  </bookViews>
  <sheets>
    <sheet name="Sheet1" sheetId="1" r:id="rId1"/>
    <sheet name="Greggs Template" sheetId="3" r:id="rId2"/>
    <sheet name="Blank Template" sheetId="4" r:id="rId3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"09/30/2019 14:59:57"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4" l="1"/>
  <c r="F16" i="4"/>
  <c r="E16" i="4"/>
  <c r="D16" i="4"/>
  <c r="H16" i="4" s="1"/>
  <c r="H15" i="4"/>
  <c r="G13" i="4"/>
  <c r="F13" i="4"/>
  <c r="E13" i="4"/>
  <c r="D13" i="4"/>
  <c r="C13" i="4"/>
  <c r="H11" i="4"/>
  <c r="G9" i="4"/>
  <c r="F9" i="4"/>
  <c r="E9" i="4"/>
  <c r="D9" i="4"/>
  <c r="H8" i="4"/>
  <c r="G16" i="3"/>
  <c r="F16" i="3"/>
  <c r="E16" i="3"/>
  <c r="D16" i="3"/>
  <c r="H15" i="3"/>
  <c r="G13" i="3"/>
  <c r="F13" i="3"/>
  <c r="E13" i="3"/>
  <c r="D13" i="3"/>
  <c r="C13" i="3"/>
  <c r="H11" i="3"/>
  <c r="G9" i="3"/>
  <c r="F9" i="3"/>
  <c r="E9" i="3"/>
  <c r="D9" i="3"/>
  <c r="H8" i="3"/>
  <c r="H6" i="1"/>
  <c r="D7" i="1"/>
  <c r="E7" i="1"/>
  <c r="F7" i="1"/>
  <c r="G7" i="1"/>
  <c r="H7" i="1"/>
  <c r="H9" i="1"/>
  <c r="C11" i="1"/>
  <c r="D11" i="1"/>
  <c r="E11" i="1"/>
  <c r="F11" i="1"/>
  <c r="G11" i="1"/>
  <c r="H13" i="1"/>
  <c r="D14" i="1"/>
  <c r="E14" i="1"/>
  <c r="F14" i="1"/>
  <c r="G14" i="1"/>
  <c r="H14" i="1" l="1"/>
  <c r="H11" i="1"/>
  <c r="H9" i="4"/>
  <c r="H13" i="4"/>
  <c r="H16" i="3"/>
  <c r="H13" i="3"/>
  <c r="H9" i="3"/>
</calcChain>
</file>

<file path=xl/sharedStrings.xml><?xml version="1.0" encoding="utf-8"?>
<sst xmlns="http://schemas.openxmlformats.org/spreadsheetml/2006/main" count="22" uniqueCount="13">
  <si>
    <t>sales growth</t>
  </si>
  <si>
    <r>
      <rPr>
        <b/>
        <sz val="10"/>
        <color theme="1"/>
        <rFont val="Arial"/>
        <family val="2"/>
      </rPr>
      <t>Earnings before tax and interest</t>
    </r>
    <r>
      <rPr>
        <sz val="10"/>
        <color theme="1"/>
        <rFont val="Arial"/>
        <family val="2"/>
      </rPr>
      <t xml:space="preserve"> (aka EBIT, Operating Profit)</t>
    </r>
  </si>
  <si>
    <r>
      <rPr>
        <b/>
        <sz val="10"/>
        <color theme="1"/>
        <rFont val="Arial"/>
        <family val="2"/>
      </rPr>
      <t>Profit margin</t>
    </r>
    <r>
      <rPr>
        <sz val="10"/>
        <color theme="1"/>
        <rFont val="Arial"/>
        <family val="2"/>
      </rPr>
      <t xml:space="preserve"> (EBIT/Sales)</t>
    </r>
  </si>
  <si>
    <r>
      <rPr>
        <b/>
        <sz val="10"/>
        <color theme="1"/>
        <rFont val="Arial"/>
        <family val="2"/>
      </rPr>
      <t xml:space="preserve">Pre-tax profit </t>
    </r>
    <r>
      <rPr>
        <sz val="10"/>
        <color theme="1"/>
        <rFont val="Arial"/>
        <family val="2"/>
      </rPr>
      <t>(aka Earnings before tax, EBT, PBT)</t>
    </r>
  </si>
  <si>
    <t xml:space="preserve">profit growth </t>
  </si>
  <si>
    <r>
      <rPr>
        <b/>
        <sz val="10"/>
        <color theme="1"/>
        <rFont val="Arial"/>
        <family val="2"/>
      </rPr>
      <t>Sales</t>
    </r>
    <r>
      <rPr>
        <sz val="10"/>
        <color theme="1"/>
        <rFont val="Arial"/>
        <family val="2"/>
      </rPr>
      <t xml:space="preserve"> (aka Total Revenue, Total Net Revenue, Turnover)</t>
    </r>
  </si>
  <si>
    <r>
      <rPr>
        <sz val="10"/>
        <color theme="5"/>
        <rFont val="Arial"/>
        <family val="2"/>
      </rPr>
      <t>Growth rate</t>
    </r>
    <r>
      <rPr>
        <sz val="10"/>
        <color theme="1"/>
        <rFont val="Arial"/>
        <family val="2"/>
      </rPr>
      <t xml:space="preserve"> or </t>
    </r>
    <r>
      <rPr>
        <sz val="10"/>
        <color theme="8"/>
        <rFont val="Arial"/>
        <family val="2"/>
      </rPr>
      <t>average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since </t>
    </r>
    <r>
      <rPr>
        <i/>
        <sz val="10"/>
        <color theme="1"/>
        <rFont val="Arial"/>
        <family val="2"/>
      </rPr>
      <t>2016</t>
    </r>
  </si>
  <si>
    <t xml:space="preserve">This information can be found in the company's Annual Reports, accessible on its website. Press "control" + "F" to find the consolidated income statement, consolidated statement of earnings, or consolidated profit and loss statement, or similar. </t>
  </si>
  <si>
    <r>
      <rPr>
        <b/>
        <sz val="10"/>
        <color theme="1"/>
        <rFont val="Gadugi"/>
        <family val="2"/>
      </rPr>
      <t>Sales</t>
    </r>
    <r>
      <rPr>
        <sz val="10"/>
        <color theme="1"/>
        <rFont val="Gadugi"/>
        <family val="2"/>
      </rPr>
      <t xml:space="preserve"> (aka Total Revenue, Total Net Revenue, Turnover)</t>
    </r>
  </si>
  <si>
    <r>
      <rPr>
        <b/>
        <sz val="10"/>
        <color theme="1"/>
        <rFont val="Gadugi"/>
        <family val="2"/>
      </rPr>
      <t>Earnings before tax and interest</t>
    </r>
    <r>
      <rPr>
        <sz val="10"/>
        <color theme="1"/>
        <rFont val="Gadugi"/>
        <family val="2"/>
      </rPr>
      <t xml:space="preserve"> (aka EBIT, Operating Profit)</t>
    </r>
  </si>
  <si>
    <r>
      <rPr>
        <b/>
        <sz val="10"/>
        <color theme="1"/>
        <rFont val="Gadugi"/>
        <family val="2"/>
      </rPr>
      <t>Profit margin</t>
    </r>
    <r>
      <rPr>
        <sz val="10"/>
        <color theme="1"/>
        <rFont val="Gadugi"/>
        <family val="2"/>
      </rPr>
      <t xml:space="preserve"> (EBIT/Sales)</t>
    </r>
  </si>
  <si>
    <r>
      <rPr>
        <b/>
        <sz val="10"/>
        <color theme="1"/>
        <rFont val="Gadugi"/>
        <family val="2"/>
      </rPr>
      <t xml:space="preserve">Pre-tax profit </t>
    </r>
    <r>
      <rPr>
        <sz val="10"/>
        <color theme="1"/>
        <rFont val="Gadugi"/>
        <family val="2"/>
      </rPr>
      <t>(aka Earnings before tax, EBT, PBT)</t>
    </r>
  </si>
  <si>
    <r>
      <rPr>
        <sz val="10"/>
        <color theme="5"/>
        <rFont val="Gadugi"/>
        <family val="2"/>
      </rPr>
      <t>Growth rate</t>
    </r>
    <r>
      <rPr>
        <sz val="10"/>
        <color theme="1"/>
        <rFont val="Gadugi"/>
        <family val="2"/>
      </rPr>
      <t xml:space="preserve"> or </t>
    </r>
    <r>
      <rPr>
        <sz val="10"/>
        <color rgb="FFFF3399"/>
        <rFont val="Gadugi"/>
        <family val="2"/>
      </rPr>
      <t>average</t>
    </r>
    <r>
      <rPr>
        <sz val="10"/>
        <color rgb="FFFF0000"/>
        <rFont val="Gadugi"/>
        <family val="2"/>
      </rPr>
      <t xml:space="preserve"> </t>
    </r>
    <r>
      <rPr>
        <sz val="10"/>
        <color theme="1"/>
        <rFont val="Gadugi"/>
        <family val="2"/>
      </rPr>
      <t xml:space="preserve">since </t>
    </r>
    <r>
      <rPr>
        <i/>
        <sz val="10"/>
        <color theme="1"/>
        <rFont val="Gadugi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</si>
</sst>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_ ;_-[$$-409]* \-#,##0\ ;_-[$$-409]* &quot;-&quot;??_ ;_-@_ "/>
    <numFmt numFmtId="165" formatCode="&quot;£&quot;#,##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5"/>
      <name val="Arial"/>
      <family val="2"/>
    </font>
    <font>
      <sz val="10"/>
      <color theme="8"/>
      <name val="Arial"/>
      <family val="2"/>
    </font>
    <font>
      <i/>
      <sz val="10"/>
      <color theme="1"/>
      <name val="Gadugi"/>
      <family val="2"/>
    </font>
    <font>
      <sz val="10"/>
      <color theme="1"/>
      <name val="Gadugi"/>
      <family val="2"/>
    </font>
    <font>
      <sz val="10"/>
      <color theme="5"/>
      <name val="Gadugi"/>
      <family val="2"/>
    </font>
    <font>
      <sz val="10"/>
      <color rgb="FFFF0000"/>
      <name val="Gadugi"/>
      <family val="2"/>
    </font>
    <font>
      <b/>
      <sz val="10"/>
      <color theme="1"/>
      <name val="Gadugi"/>
      <family val="2"/>
    </font>
    <font>
      <sz val="10"/>
      <color rgb="FFFF3399"/>
      <name val="Gadug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9" fontId="9" fillId="2" borderId="2" xfId="1" applyFont="1" applyFill="1" applyBorder="1" applyAlignment="1">
      <alignment horizontal="center"/>
    </xf>
    <xf numFmtId="9" fontId="8" fillId="2" borderId="0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9" fontId="12" fillId="2" borderId="2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8" fillId="2" borderId="5" xfId="0" applyFont="1" applyFill="1" applyBorder="1"/>
    <xf numFmtId="0" fontId="0" fillId="2" borderId="6" xfId="0" applyFill="1" applyBorder="1"/>
    <xf numFmtId="0" fontId="7" fillId="2" borderId="7" xfId="0" applyFont="1" applyFill="1" applyBorder="1" applyAlignment="1">
      <alignment wrapText="1"/>
    </xf>
    <xf numFmtId="0" fontId="0" fillId="2" borderId="8" xfId="0" applyFill="1" applyBorder="1"/>
    <xf numFmtId="0" fontId="8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0" xfId="0" applyFont="1" applyFill="1" applyBorder="1"/>
    <xf numFmtId="0" fontId="0" fillId="2" borderId="11" xfId="0" applyFill="1" applyBorder="1"/>
    <xf numFmtId="165" fontId="8" fillId="2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0066"/>
      <color rgb="FFFF33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r>
              <a:rPr lang="en-GB" sz="1100" u="sng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ysClr val="windowText" lastClr="000000"/>
              </a:solidFill>
              <a:latin typeface="Gadugi" panose="020B0502040204020203" pitchFamily="34" charset="0"/>
              <a:ea typeface="Gadugi" panose="020B0502040204020203" pitchFamily="34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  <a:ln>
              <a:noFill/>
            </a:ln>
            <a:effectLst/>
          </c:spPr>
          <c:invertIfNegative val="0"/>
          <c:cat>
            <c:numRef>
              <c:f>'Greggs Template'!$C$6:$G$6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'Greggs Template'!$C$8:$G$8</c:f>
              <c:numCache>
                <c:formatCode>"£"#,##0</c:formatCode>
                <c:ptCount val="5"/>
                <c:pt idx="0">
                  <c:v>894</c:v>
                </c:pt>
                <c:pt idx="1">
                  <c:v>960</c:v>
                </c:pt>
                <c:pt idx="2">
                  <c:v>1029</c:v>
                </c:pt>
                <c:pt idx="3">
                  <c:v>1168</c:v>
                </c:pt>
                <c:pt idx="4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A-4594-B36F-C7C93D3BD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5048400"/>
        <c:axId val="2145056720"/>
      </c:barChart>
      <c:catAx>
        <c:axId val="214504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6720"/>
        <c:crosses val="autoZero"/>
        <c:auto val="1"/>
        <c:lblAlgn val="ctr"/>
        <c:lblOffset val="100"/>
        <c:noMultiLvlLbl val="0"/>
      </c:catAx>
      <c:valAx>
        <c:axId val="21450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4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dugi" panose="020B0502040204020203" pitchFamily="34" charset="0"/>
          <a:ea typeface="Gadug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r>
              <a:rPr lang="en-GB" sz="1100" u="sng"/>
              <a:t>Profit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ysClr val="windowText" lastClr="000000"/>
              </a:solidFill>
              <a:latin typeface="Gadugi" panose="020B0502040204020203" pitchFamily="34" charset="0"/>
              <a:ea typeface="Gadugi" panose="020B0502040204020203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339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3399"/>
              </a:solidFill>
              <a:ln w="9525">
                <a:noFill/>
              </a:ln>
              <a:effectLst/>
            </c:spPr>
          </c:marker>
          <c:cat>
            <c:numRef>
              <c:f>'Greggs Template'!$C$6:$G$6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'Greggs Template'!$C$13:$G$13</c:f>
              <c:numCache>
                <c:formatCode>0%</c:formatCode>
                <c:ptCount val="5"/>
                <c:pt idx="0">
                  <c:v>8.9485458612975396E-2</c:v>
                </c:pt>
                <c:pt idx="1">
                  <c:v>7.4999999999999997E-2</c:v>
                </c:pt>
                <c:pt idx="2">
                  <c:v>8.0660835762876582E-2</c:v>
                </c:pt>
                <c:pt idx="3">
                  <c:v>9.8458904109589046E-2</c:v>
                </c:pt>
                <c:pt idx="4">
                  <c:v>-8.6313193588162754E-3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F-4123-98C1-B04F24167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053808"/>
        <c:axId val="2145055472"/>
      </c:lineChart>
      <c:catAx>
        <c:axId val="214505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5472"/>
        <c:crosses val="autoZero"/>
        <c:auto val="1"/>
        <c:lblAlgn val="ctr"/>
        <c:lblOffset val="100"/>
        <c:noMultiLvlLbl val="0"/>
      </c:catAx>
      <c:valAx>
        <c:axId val="21450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dugi" panose="020B0502040204020203" pitchFamily="34" charset="0"/>
          <a:ea typeface="Gadug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r>
              <a:rPr lang="en-GB" sz="1100" u="sng"/>
              <a:t>Profits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ysClr val="windowText" lastClr="000000"/>
              </a:solidFill>
              <a:latin typeface="Gadugi" panose="020B0502040204020203" pitchFamily="34" charset="0"/>
              <a:ea typeface="Gadugi" panose="020B0502040204020203" pitchFamily="34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>
              <a:noFill/>
            </a:ln>
            <a:effectLst/>
          </c:spPr>
          <c:invertIfNegative val="0"/>
          <c:cat>
            <c:numRef>
              <c:f>'Greggs Template'!$C$6:$G$6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'Greggs Template'!$C$15:$G$15</c:f>
              <c:numCache>
                <c:formatCode>"£"#,##0</c:formatCode>
                <c:ptCount val="5"/>
                <c:pt idx="0">
                  <c:v>80</c:v>
                </c:pt>
                <c:pt idx="1">
                  <c:v>72</c:v>
                </c:pt>
                <c:pt idx="2">
                  <c:v>83</c:v>
                </c:pt>
                <c:pt idx="3">
                  <c:v>108</c:v>
                </c:pt>
                <c:pt idx="4">
                  <c:v>-13.7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8-495B-AFBC-ED6D749C9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5048400"/>
        <c:axId val="2145056720"/>
      </c:barChart>
      <c:catAx>
        <c:axId val="214504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6720"/>
        <c:crosses val="autoZero"/>
        <c:auto val="1"/>
        <c:lblAlgn val="ctr"/>
        <c:lblOffset val="100"/>
        <c:noMultiLvlLbl val="0"/>
      </c:catAx>
      <c:valAx>
        <c:axId val="21450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4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dugi" panose="020B0502040204020203" pitchFamily="34" charset="0"/>
          <a:ea typeface="Gadug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r>
              <a:rPr lang="en-GB" sz="1100" u="sng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ysClr val="windowText" lastClr="000000"/>
              </a:solidFill>
              <a:latin typeface="Gadugi" panose="020B0502040204020203" pitchFamily="34" charset="0"/>
              <a:ea typeface="Gadugi" panose="020B0502040204020203" pitchFamily="34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  <a:ln>
              <a:noFill/>
            </a:ln>
            <a:effectLst/>
          </c:spPr>
          <c:invertIfNegative val="0"/>
          <c:cat>
            <c:numRef>
              <c:f>'Blank Template'!$C$6:$G$6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'Blank Template'!$C$8:$G$8</c:f>
              <c:numCache>
                <c:formatCode>"£"#,##0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8-4E74-9138-775FE64A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5048400"/>
        <c:axId val="2145056720"/>
      </c:barChart>
      <c:catAx>
        <c:axId val="214504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6720"/>
        <c:crosses val="autoZero"/>
        <c:auto val="1"/>
        <c:lblAlgn val="ctr"/>
        <c:lblOffset val="100"/>
        <c:noMultiLvlLbl val="0"/>
      </c:catAx>
      <c:valAx>
        <c:axId val="21450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4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dugi" panose="020B0502040204020203" pitchFamily="34" charset="0"/>
          <a:ea typeface="Gadug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r>
              <a:rPr lang="en-GB" sz="1100" u="sng"/>
              <a:t>Profit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ysClr val="windowText" lastClr="000000"/>
              </a:solidFill>
              <a:latin typeface="Gadugi" panose="020B0502040204020203" pitchFamily="34" charset="0"/>
              <a:ea typeface="Gadugi" panose="020B0502040204020203" pitchFamily="34" charset="0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3399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3399"/>
              </a:solidFill>
              <a:ln w="9525">
                <a:noFill/>
              </a:ln>
              <a:effectLst/>
            </c:spPr>
          </c:marker>
          <c:cat>
            <c:numRef>
              <c:f>'Blank Template'!$C$6:$G$6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'Blank Template'!$C$13:$G$13</c:f>
              <c:numCache>
                <c:formatCode>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D-4EC0-8E8D-39ABCE8F9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053808"/>
        <c:axId val="2145055472"/>
      </c:lineChart>
      <c:catAx>
        <c:axId val="214505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5472"/>
        <c:crosses val="autoZero"/>
        <c:auto val="1"/>
        <c:lblAlgn val="ctr"/>
        <c:lblOffset val="100"/>
        <c:noMultiLvlLbl val="0"/>
      </c:catAx>
      <c:valAx>
        <c:axId val="21450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dugi" panose="020B0502040204020203" pitchFamily="34" charset="0"/>
          <a:ea typeface="Gadug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r>
              <a:rPr lang="en-GB" sz="1100" u="sng"/>
              <a:t>Profits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ysClr val="windowText" lastClr="000000"/>
              </a:solidFill>
              <a:latin typeface="Gadugi" panose="020B0502040204020203" pitchFamily="34" charset="0"/>
              <a:ea typeface="Gadugi" panose="020B0502040204020203" pitchFamily="34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>
              <a:noFill/>
            </a:ln>
            <a:effectLst/>
          </c:spPr>
          <c:invertIfNegative val="0"/>
          <c:cat>
            <c:numRef>
              <c:f>'Blank Template'!$C$6:$G$6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'Blank Template'!$C$15:$G$15</c:f>
              <c:numCache>
                <c:formatCode>"£"#,##0</c:formatCode>
                <c:ptCount val="5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D-4782-B79B-A6DA888DE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5048400"/>
        <c:axId val="2145056720"/>
      </c:barChart>
      <c:catAx>
        <c:axId val="214504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56720"/>
        <c:crosses val="autoZero"/>
        <c:auto val="1"/>
        <c:lblAlgn val="ctr"/>
        <c:lblOffset val="100"/>
        <c:noMultiLvlLbl val="0"/>
      </c:catAx>
      <c:valAx>
        <c:axId val="214505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dugi" panose="020B0502040204020203" pitchFamily="34" charset="0"/>
                <a:ea typeface="Gadugi" panose="020B0502040204020203" pitchFamily="34" charset="0"/>
                <a:cs typeface="+mn-cs"/>
              </a:defRPr>
            </a:pPr>
            <a:endParaRPr lang="en-US"/>
          </a:p>
        </c:txPr>
        <c:crossAx val="214504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dugi" panose="020B0502040204020203" pitchFamily="34" charset="0"/>
          <a:ea typeface="Gadug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1055687</xdr:colOff>
      <xdr:row>15</xdr:row>
      <xdr:rowOff>127000</xdr:rowOff>
    </xdr:from>
    <xdr:to>
      <xdr:col>1</xdr:col>
      <xdr:colOff>3179497</xdr:colOff>
      <xdr:row>25</xdr:row>
      <xdr:rowOff>101405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2508250"/>
          <a:ext cx="2123810" cy="1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111123</xdr:colOff>
      <xdr:row>1</xdr:row>
      <xdr:rowOff>119061</xdr:rowOff>
    </xdr:from>
    <xdr:to>
      <xdr:col>1</xdr:col>
      <xdr:colOff>1236073</xdr:colOff>
      <xdr:row>1</xdr:row>
      <xdr:rowOff>946378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311" y="277811"/>
          <a:ext cx="1124950" cy="827317"/>
        </a:xfrm>
        <a:prstGeom prst="rect">
          <a:avLst/>
        </a:prstGeom>
      </xdr:spPr>
    </xdr:pic>
    <xdr:clientData/>
  </xdr:twoCellAnchor>
  <xdr:twoCellAnchor editAs="oneCell">
    <xdr:from>
      <xdr:col>2</xdr:col>
      <xdr:colOff>79376</xdr:colOff>
      <xdr:row>2</xdr:row>
      <xdr:rowOff>125412</xdr:rowOff>
    </xdr:from>
    <xdr:to>
      <xdr:col>6</xdr:col>
      <xdr:colOff>475714</xdr:colOff>
      <xdr:row>4</xdr:row>
      <xdr:rowOff>143217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5314" y="1371600"/>
          <a:ext cx="2650588" cy="74805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18</xdr:row>
      <xdr:rowOff>23812</xdr:rowOff>
    </xdr:from>
    <xdr:to>
      <xdr:col>1</xdr:col>
      <xdr:colOff>2389189</xdr:colOff>
      <xdr:row>29</xdr:row>
      <xdr:rowOff>34130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2532063</xdr:colOff>
      <xdr:row>18</xdr:row>
      <xdr:rowOff>23812</xdr:rowOff>
    </xdr:from>
    <xdr:to>
      <xdr:col>4</xdr:col>
      <xdr:colOff>166687</xdr:colOff>
      <xdr:row>29</xdr:row>
      <xdr:rowOff>39687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293687</xdr:colOff>
      <xdr:row>18</xdr:row>
      <xdr:rowOff>15875</xdr:rowOff>
    </xdr:from>
    <xdr:to>
      <xdr:col>8</xdr:col>
      <xdr:colOff>277813</xdr:colOff>
      <xdr:row>29</xdr:row>
      <xdr:rowOff>26193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104775</xdr:colOff>
      <xdr:row>2</xdr:row>
      <xdr:rowOff>0</xdr:rowOff>
    </xdr:from>
    <xdr:to>
      <xdr:col>23</xdr:col>
      <xdr:colOff>179117</xdr:colOff>
      <xdr:row>21</xdr:row>
      <xdr:rowOff>142294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39125" y="1247775"/>
          <a:ext cx="8608742" cy="3704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111123</xdr:colOff>
      <xdr:row>1</xdr:row>
      <xdr:rowOff>119061</xdr:rowOff>
    </xdr:from>
    <xdr:to>
      <xdr:col>1</xdr:col>
      <xdr:colOff>1236073</xdr:colOff>
      <xdr:row>1</xdr:row>
      <xdr:rowOff>946378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723" y="280986"/>
          <a:ext cx="1124950" cy="827317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18</xdr:row>
      <xdr:rowOff>23812</xdr:rowOff>
    </xdr:from>
    <xdr:to>
      <xdr:col>1</xdr:col>
      <xdr:colOff>2389189</xdr:colOff>
      <xdr:row>29</xdr:row>
      <xdr:rowOff>34130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2532063</xdr:colOff>
      <xdr:row>18</xdr:row>
      <xdr:rowOff>23812</xdr:rowOff>
    </xdr:from>
    <xdr:to>
      <xdr:col>4</xdr:col>
      <xdr:colOff>166687</xdr:colOff>
      <xdr:row>29</xdr:row>
      <xdr:rowOff>39687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293687</xdr:colOff>
      <xdr:row>18</xdr:row>
      <xdr:rowOff>15875</xdr:rowOff>
    </xdr:from>
    <xdr:to>
      <xdr:col>8</xdr:col>
      <xdr:colOff>277813</xdr:colOff>
      <xdr:row>29</xdr:row>
      <xdr:rowOff>26193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zoomScale="120" zoomScaleNormal="120" workbookViewId="0">
      <selection activeCell="D19" sqref="D19"/>
    </sheetView>
  </sheetViews>
  <sheetFormatPr defaultRowHeight="12.5" x14ac:dyDescent="0.25"/>
  <cols>
    <col min="2" max="2" width="51.7265625" style="2" customWidth="1"/>
    <col min="3" max="7" width="8.453125" customWidth="1"/>
    <col min="8" max="8" width="10.7265625" customWidth="1"/>
  </cols>
  <sheetData>
    <row r="1" spans="2:8" x14ac:dyDescent="0.25">
      <c r="B1" s="38" t="s">
        <v>7</v>
      </c>
      <c r="C1" s="38"/>
      <c r="D1" s="38"/>
      <c r="E1" s="38"/>
      <c r="F1" s="38"/>
      <c r="G1" s="38"/>
    </row>
    <row r="2" spans="2:8" ht="12.75" customHeight="1" x14ac:dyDescent="0.25">
      <c r="B2" s="38"/>
      <c r="C2" s="38"/>
      <c r="D2" s="38"/>
      <c r="E2" s="38"/>
      <c r="F2" s="38"/>
      <c r="G2" s="38"/>
      <c r="H2" s="36" t="s">
        <v>6</v>
      </c>
    </row>
    <row r="3" spans="2:8" ht="12.75" customHeight="1" x14ac:dyDescent="0.25">
      <c r="B3" s="38"/>
      <c r="C3" s="38"/>
      <c r="D3" s="38"/>
      <c r="E3" s="38"/>
      <c r="F3" s="38"/>
      <c r="G3" s="38"/>
      <c r="H3" s="36"/>
    </row>
    <row r="4" spans="2:8" x14ac:dyDescent="0.25">
      <c r="C4" s="1">
        <v>2016</v>
      </c>
      <c r="D4" s="1">
        <v>2017</v>
      </c>
      <c r="E4" s="1">
        <v>2018</v>
      </c>
      <c r="F4" s="1">
        <v>2019</v>
      </c>
      <c r="G4" s="1">
        <v>2020</v>
      </c>
      <c r="H4" s="37"/>
    </row>
    <row r="5" spans="2:8" x14ac:dyDescent="0.25">
      <c r="C5" s="4"/>
      <c r="D5" s="4"/>
      <c r="E5" s="4"/>
      <c r="F5" s="4"/>
      <c r="G5" s="4"/>
      <c r="H5" s="7"/>
    </row>
    <row r="6" spans="2:8" ht="13" x14ac:dyDescent="0.3">
      <c r="B6" s="2" t="s">
        <v>5</v>
      </c>
      <c r="C6" s="5">
        <v>21316</v>
      </c>
      <c r="D6" s="5">
        <v>22387</v>
      </c>
      <c r="E6" s="5">
        <v>24720</v>
      </c>
      <c r="F6" s="5">
        <v>26508</v>
      </c>
      <c r="G6" s="5">
        <v>23518</v>
      </c>
      <c r="H6" s="10">
        <f>((G6/C6)^(1/5))-1</f>
        <v>1.9856186974380741E-2</v>
      </c>
    </row>
    <row r="7" spans="2:8" ht="13" x14ac:dyDescent="0.3">
      <c r="B7" s="3" t="s">
        <v>0</v>
      </c>
      <c r="C7" s="5"/>
      <c r="D7" s="6">
        <f t="shared" ref="D7:F7" si="0">(D6-C6)/C6</f>
        <v>5.0243948207918936E-2</v>
      </c>
      <c r="E7" s="6">
        <f t="shared" si="0"/>
        <v>0.10421226604725957</v>
      </c>
      <c r="F7" s="6">
        <f t="shared" si="0"/>
        <v>7.2330097087378642E-2</v>
      </c>
      <c r="G7" s="6">
        <f>(G6-F6)/F6</f>
        <v>-0.11279613701524069</v>
      </c>
      <c r="H7" s="9">
        <f>AVERAGE(D7:G7)</f>
        <v>2.8497543581829113E-2</v>
      </c>
    </row>
    <row r="8" spans="2:8" x14ac:dyDescent="0.25">
      <c r="C8" s="5"/>
      <c r="H8" s="8"/>
    </row>
    <row r="9" spans="2:8" ht="13" x14ac:dyDescent="0.3">
      <c r="B9" s="2" t="s">
        <v>1</v>
      </c>
      <c r="C9" s="5">
        <v>4172</v>
      </c>
      <c r="D9" s="5">
        <v>4135</v>
      </c>
      <c r="E9" s="5">
        <v>3883</v>
      </c>
      <c r="F9" s="5">
        <v>4078</v>
      </c>
      <c r="G9" s="5">
        <v>1562</v>
      </c>
      <c r="H9" s="10">
        <f>((G9/C9)^(1/5))-1</f>
        <v>-0.1783869173753464</v>
      </c>
    </row>
    <row r="10" spans="2:8" x14ac:dyDescent="0.25">
      <c r="C10" s="5"/>
      <c r="H10" s="8"/>
    </row>
    <row r="11" spans="2:8" ht="13" x14ac:dyDescent="0.3">
      <c r="B11" s="2" t="s">
        <v>2</v>
      </c>
      <c r="C11" s="6">
        <f>C9/C6</f>
        <v>0.19572152373803717</v>
      </c>
      <c r="D11" s="6">
        <f t="shared" ref="D11:G11" si="1">D9/D6</f>
        <v>0.18470540938937777</v>
      </c>
      <c r="E11" s="6">
        <f t="shared" si="1"/>
        <v>0.15707928802588997</v>
      </c>
      <c r="F11" s="6">
        <f t="shared" si="1"/>
        <v>0.15384035008299382</v>
      </c>
      <c r="G11" s="6">
        <f t="shared" si="1"/>
        <v>6.641721234798878E-2</v>
      </c>
      <c r="H11" s="9">
        <f>AVERAGE(C11:G11)</f>
        <v>0.1515527567168575</v>
      </c>
    </row>
    <row r="12" spans="2:8" x14ac:dyDescent="0.25">
      <c r="C12" s="5"/>
      <c r="H12" s="8"/>
    </row>
    <row r="13" spans="2:8" ht="13" x14ac:dyDescent="0.3">
      <c r="B13" s="2" t="s">
        <v>3</v>
      </c>
      <c r="C13" s="5">
        <v>4199</v>
      </c>
      <c r="D13" s="5">
        <v>4318</v>
      </c>
      <c r="E13" s="5">
        <v>5780</v>
      </c>
      <c r="F13" s="5">
        <v>4466</v>
      </c>
      <c r="G13" s="5">
        <v>1164</v>
      </c>
      <c r="H13" s="10">
        <f>((G13/C13)^(1/5))-1</f>
        <v>-0.22631990940603774</v>
      </c>
    </row>
    <row r="14" spans="2:8" ht="13" x14ac:dyDescent="0.3">
      <c r="B14" s="3" t="s">
        <v>4</v>
      </c>
      <c r="D14" s="6">
        <f>(D13-C13)/C13</f>
        <v>2.8340080971659919E-2</v>
      </c>
      <c r="E14" s="6">
        <f t="shared" ref="E14:G14" si="2">(E13-D13)/D13</f>
        <v>0.33858267716535434</v>
      </c>
      <c r="F14" s="6">
        <f t="shared" si="2"/>
        <v>-0.22733564013840832</v>
      </c>
      <c r="G14" s="6">
        <f t="shared" si="2"/>
        <v>-0.73936408419167043</v>
      </c>
      <c r="H14" s="9">
        <f>AVERAGE(D14:G14)</f>
        <v>-0.14994424154826613</v>
      </c>
    </row>
  </sheetData>
  <mergeCells count="2">
    <mergeCell ref="H2:H4"/>
    <mergeCell ref="B1:G3"/>
  </mergeCells>
  <conditionalFormatting sqref="C6:G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G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G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G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G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G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zoomScale="70" zoomScaleNormal="70" workbookViewId="0">
      <selection activeCell="I2" sqref="I2"/>
    </sheetView>
  </sheetViews>
  <sheetFormatPr defaultColWidth="9.1796875" defaultRowHeight="12.5" x14ac:dyDescent="0.25"/>
  <cols>
    <col min="1" max="1" width="9.1796875" style="11"/>
    <col min="2" max="2" width="55.7265625" style="22" customWidth="1"/>
    <col min="3" max="7" width="8.453125" style="11" customWidth="1"/>
    <col min="8" max="8" width="10.7265625" style="11" customWidth="1"/>
    <col min="9" max="9" width="4.26953125" style="11" customWidth="1"/>
    <col min="10" max="16384" width="9.1796875" style="11"/>
  </cols>
  <sheetData>
    <row r="2" spans="2:9" ht="85.5" customHeight="1" x14ac:dyDescent="0.3">
      <c r="B2" s="12"/>
      <c r="C2" s="12"/>
      <c r="D2" s="12"/>
      <c r="E2" s="12"/>
      <c r="F2" s="12"/>
      <c r="G2" s="12"/>
      <c r="H2" s="13"/>
    </row>
    <row r="3" spans="2:9" ht="15.75" customHeight="1" x14ac:dyDescent="0.3">
      <c r="B3" s="24"/>
      <c r="C3" s="25"/>
      <c r="D3" s="25"/>
      <c r="E3" s="25"/>
      <c r="F3" s="25"/>
      <c r="G3" s="25"/>
      <c r="H3" s="26"/>
      <c r="I3" s="27"/>
    </row>
    <row r="4" spans="2:9" ht="42" customHeight="1" x14ac:dyDescent="0.3">
      <c r="B4" s="28"/>
      <c r="C4" s="12"/>
      <c r="D4" s="12"/>
      <c r="E4" s="12"/>
      <c r="F4" s="12"/>
      <c r="G4" s="12"/>
      <c r="H4" s="39" t="s">
        <v>12</v>
      </c>
      <c r="I4" s="29"/>
    </row>
    <row r="5" spans="2:9" ht="12.75" customHeight="1" x14ac:dyDescent="0.3">
      <c r="B5" s="28"/>
      <c r="C5" s="12"/>
      <c r="D5" s="12"/>
      <c r="E5" s="12"/>
      <c r="F5" s="12"/>
      <c r="G5" s="12"/>
      <c r="H5" s="39"/>
      <c r="I5" s="29"/>
    </row>
    <row r="6" spans="2:9" ht="13" x14ac:dyDescent="0.3">
      <c r="B6" s="30"/>
      <c r="C6" s="15">
        <v>2016</v>
      </c>
      <c r="D6" s="15">
        <v>2017</v>
      </c>
      <c r="E6" s="15">
        <v>2018</v>
      </c>
      <c r="F6" s="15">
        <v>2019</v>
      </c>
      <c r="G6" s="15">
        <v>2020</v>
      </c>
      <c r="H6" s="40"/>
      <c r="I6" s="29"/>
    </row>
    <row r="7" spans="2:9" ht="13" x14ac:dyDescent="0.3">
      <c r="B7" s="30"/>
      <c r="C7" s="16"/>
      <c r="D7" s="16"/>
      <c r="E7" s="16"/>
      <c r="F7" s="16"/>
      <c r="G7" s="16"/>
      <c r="H7" s="14"/>
      <c r="I7" s="29"/>
    </row>
    <row r="8" spans="2:9" ht="13" x14ac:dyDescent="0.3">
      <c r="B8" s="30" t="s">
        <v>8</v>
      </c>
      <c r="C8" s="35">
        <v>894</v>
      </c>
      <c r="D8" s="35">
        <v>960</v>
      </c>
      <c r="E8" s="35">
        <v>1029</v>
      </c>
      <c r="F8" s="35">
        <v>1168</v>
      </c>
      <c r="G8" s="35">
        <v>811</v>
      </c>
      <c r="H8" s="18">
        <f>((G8/C8)^(1/5))-1</f>
        <v>-1.9298889481913273E-2</v>
      </c>
      <c r="I8" s="29"/>
    </row>
    <row r="9" spans="2:9" ht="13" x14ac:dyDescent="0.3">
      <c r="B9" s="31" t="s">
        <v>0</v>
      </c>
      <c r="C9" s="17"/>
      <c r="D9" s="19">
        <f t="shared" ref="D9:F9" si="0">(D8-C8)/C8</f>
        <v>7.3825503355704702E-2</v>
      </c>
      <c r="E9" s="19">
        <f t="shared" si="0"/>
        <v>7.1874999999999994E-2</v>
      </c>
      <c r="F9" s="19">
        <f t="shared" si="0"/>
        <v>0.13508260447035958</v>
      </c>
      <c r="G9" s="19">
        <f>(G8-F8)/F8</f>
        <v>-0.30565068493150682</v>
      </c>
      <c r="H9" s="23">
        <f>AVERAGE(D9:G9)</f>
        <v>-6.2168942763606294E-3</v>
      </c>
      <c r="I9" s="29"/>
    </row>
    <row r="10" spans="2:9" ht="13" x14ac:dyDescent="0.3">
      <c r="B10" s="30"/>
      <c r="C10" s="17"/>
      <c r="D10" s="13"/>
      <c r="E10" s="13"/>
      <c r="F10" s="13"/>
      <c r="G10" s="13"/>
      <c r="H10" s="20"/>
      <c r="I10" s="29"/>
    </row>
    <row r="11" spans="2:9" ht="13" x14ac:dyDescent="0.3">
      <c r="B11" s="30" t="s">
        <v>9</v>
      </c>
      <c r="C11" s="35">
        <v>80</v>
      </c>
      <c r="D11" s="35">
        <v>72</v>
      </c>
      <c r="E11" s="35">
        <v>83</v>
      </c>
      <c r="F11" s="35">
        <v>115</v>
      </c>
      <c r="G11" s="35">
        <v>-7</v>
      </c>
      <c r="H11" s="18">
        <f>((G11/C11)^(1/5))-1</f>
        <v>-1.6143298395415737</v>
      </c>
      <c r="I11" s="29"/>
    </row>
    <row r="12" spans="2:9" ht="13" x14ac:dyDescent="0.3">
      <c r="B12" s="30"/>
      <c r="C12" s="17"/>
      <c r="D12" s="13"/>
      <c r="E12" s="13"/>
      <c r="F12" s="13"/>
      <c r="G12" s="13"/>
      <c r="H12" s="20"/>
      <c r="I12" s="29"/>
    </row>
    <row r="13" spans="2:9" ht="13" x14ac:dyDescent="0.3">
      <c r="B13" s="30" t="s">
        <v>10</v>
      </c>
      <c r="C13" s="19">
        <f>C11/C8</f>
        <v>8.9485458612975396E-2</v>
      </c>
      <c r="D13" s="19">
        <f t="shared" ref="D13:G13" si="1">D11/D8</f>
        <v>7.4999999999999997E-2</v>
      </c>
      <c r="E13" s="19">
        <f t="shared" si="1"/>
        <v>8.0660835762876582E-2</v>
      </c>
      <c r="F13" s="19">
        <f t="shared" si="1"/>
        <v>9.8458904109589046E-2</v>
      </c>
      <c r="G13" s="19">
        <f t="shared" si="1"/>
        <v>-8.6313193588162754E-3</v>
      </c>
      <c r="H13" s="23">
        <f>AVERAGE(C13:G13)</f>
        <v>6.6994775825324954E-2</v>
      </c>
      <c r="I13" s="29"/>
    </row>
    <row r="14" spans="2:9" ht="13" x14ac:dyDescent="0.3">
      <c r="B14" s="30"/>
      <c r="C14" s="17"/>
      <c r="D14" s="13"/>
      <c r="E14" s="13"/>
      <c r="F14" s="13"/>
      <c r="G14" s="13"/>
      <c r="H14" s="20"/>
      <c r="I14" s="29"/>
    </row>
    <row r="15" spans="2:9" ht="13" x14ac:dyDescent="0.3">
      <c r="B15" s="30" t="s">
        <v>11</v>
      </c>
      <c r="C15" s="35">
        <v>80</v>
      </c>
      <c r="D15" s="35">
        <v>72</v>
      </c>
      <c r="E15" s="35">
        <v>83</v>
      </c>
      <c r="F15" s="35">
        <v>108</v>
      </c>
      <c r="G15" s="35">
        <v>-13.7</v>
      </c>
      <c r="H15" s="18">
        <f>((G15/C15)^(1/5))-1</f>
        <v>-1.7026290733340548</v>
      </c>
      <c r="I15" s="29"/>
    </row>
    <row r="16" spans="2:9" ht="13" x14ac:dyDescent="0.3">
      <c r="B16" s="31" t="s">
        <v>4</v>
      </c>
      <c r="C16" s="13"/>
      <c r="D16" s="19">
        <f>(D15-C15)/C15</f>
        <v>-0.1</v>
      </c>
      <c r="E16" s="19">
        <f t="shared" ref="E16:G16" si="2">(E15-D15)/D15</f>
        <v>0.15277777777777779</v>
      </c>
      <c r="F16" s="19">
        <f t="shared" si="2"/>
        <v>0.30120481927710846</v>
      </c>
      <c r="G16" s="19">
        <f t="shared" si="2"/>
        <v>-1.1268518518518518</v>
      </c>
      <c r="H16" s="23">
        <f>AVERAGE(D16:G16)</f>
        <v>-0.19321731369924139</v>
      </c>
      <c r="I16" s="29"/>
    </row>
    <row r="17" spans="2:9" ht="13" x14ac:dyDescent="0.3">
      <c r="B17" s="32"/>
      <c r="C17" s="33"/>
      <c r="D17" s="33"/>
      <c r="E17" s="33"/>
      <c r="F17" s="33"/>
      <c r="G17" s="33"/>
      <c r="H17" s="33"/>
      <c r="I17" s="34"/>
    </row>
    <row r="18" spans="2:9" ht="13" x14ac:dyDescent="0.3">
      <c r="B18" s="21"/>
      <c r="C18" s="13"/>
      <c r="D18" s="13"/>
      <c r="E18" s="13"/>
      <c r="F18" s="13"/>
      <c r="G18" s="13"/>
      <c r="H18" s="13"/>
    </row>
  </sheetData>
  <mergeCells count="1">
    <mergeCell ref="H4:H6"/>
  </mergeCells>
  <conditionalFormatting sqref="C8:G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G1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G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G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G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G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8"/>
  <sheetViews>
    <sheetView tabSelected="1" zoomScale="110" zoomScaleNormal="110" workbookViewId="0">
      <selection activeCell="K19" sqref="K19"/>
    </sheetView>
  </sheetViews>
  <sheetFormatPr defaultColWidth="9.1796875" defaultRowHeight="12.5" x14ac:dyDescent="0.25"/>
  <cols>
    <col min="1" max="1" width="9.1796875" style="11"/>
    <col min="2" max="2" width="55.7265625" style="22" customWidth="1"/>
    <col min="3" max="7" width="8.453125" style="11" customWidth="1"/>
    <col min="8" max="8" width="10.7265625" style="11" customWidth="1"/>
    <col min="9" max="9" width="4.26953125" style="11" customWidth="1"/>
    <col min="10" max="16384" width="9.1796875" style="11"/>
  </cols>
  <sheetData>
    <row r="2" spans="2:9" ht="85.5" customHeight="1" x14ac:dyDescent="0.3">
      <c r="B2" s="12"/>
      <c r="C2" s="12"/>
      <c r="D2" s="12"/>
      <c r="E2" s="12"/>
      <c r="F2" s="12"/>
      <c r="G2" s="12"/>
      <c r="H2" s="13"/>
    </row>
    <row r="3" spans="2:9" ht="15.75" customHeight="1" x14ac:dyDescent="0.3">
      <c r="B3" s="24"/>
      <c r="C3" s="25"/>
      <c r="D3" s="25"/>
      <c r="E3" s="25"/>
      <c r="F3" s="25"/>
      <c r="G3" s="25"/>
      <c r="H3" s="26"/>
      <c r="I3" s="27"/>
    </row>
    <row r="4" spans="2:9" ht="42" customHeight="1" x14ac:dyDescent="0.3">
      <c r="B4" s="28"/>
      <c r="C4" s="12"/>
      <c r="D4" s="12"/>
      <c r="E4" s="12"/>
      <c r="F4" s="12"/>
      <c r="G4" s="12"/>
      <c r="H4" s="39" t="s">
        <v>12</v>
      </c>
      <c r="I4" s="29"/>
    </row>
    <row r="5" spans="2:9" ht="12.75" customHeight="1" x14ac:dyDescent="0.3">
      <c r="B5" s="28"/>
      <c r="C5" s="12"/>
      <c r="D5" s="12"/>
      <c r="E5" s="12"/>
      <c r="F5" s="12"/>
      <c r="G5" s="12"/>
      <c r="H5" s="39"/>
      <c r="I5" s="29"/>
    </row>
    <row r="6" spans="2:9" ht="13" x14ac:dyDescent="0.3">
      <c r="B6" s="30"/>
      <c r="C6" s="15">
        <v>2016</v>
      </c>
      <c r="D6" s="15">
        <v>2017</v>
      </c>
      <c r="E6" s="15">
        <v>2018</v>
      </c>
      <c r="F6" s="15">
        <v>2019</v>
      </c>
      <c r="G6" s="15">
        <v>2020</v>
      </c>
      <c r="H6" s="40"/>
      <c r="I6" s="29"/>
    </row>
    <row r="7" spans="2:9" ht="13" x14ac:dyDescent="0.3">
      <c r="B7" s="30"/>
      <c r="C7" s="16"/>
      <c r="D7" s="16"/>
      <c r="E7" s="16"/>
      <c r="F7" s="16"/>
      <c r="G7" s="16"/>
      <c r="H7" s="14"/>
      <c r="I7" s="29"/>
    </row>
    <row r="8" spans="2:9" ht="13" x14ac:dyDescent="0.3">
      <c r="B8" s="30" t="s">
        <v>8</v>
      </c>
      <c r="C8" s="35">
        <v>10</v>
      </c>
      <c r="D8" s="35">
        <v>20</v>
      </c>
      <c r="E8" s="35">
        <v>30</v>
      </c>
      <c r="F8" s="35">
        <v>40</v>
      </c>
      <c r="G8" s="35">
        <v>50</v>
      </c>
      <c r="H8" s="18">
        <f>((G8/C8)^(1/5))-1</f>
        <v>0.3797296614612149</v>
      </c>
      <c r="I8" s="29"/>
    </row>
    <row r="9" spans="2:9" ht="13" x14ac:dyDescent="0.3">
      <c r="B9" s="31" t="s">
        <v>0</v>
      </c>
      <c r="C9" s="17"/>
      <c r="D9" s="19">
        <f t="shared" ref="D9:F9" si="0">(D8-C8)/C8</f>
        <v>1</v>
      </c>
      <c r="E9" s="19">
        <f t="shared" si="0"/>
        <v>0.5</v>
      </c>
      <c r="F9" s="19">
        <f t="shared" si="0"/>
        <v>0.33333333333333331</v>
      </c>
      <c r="G9" s="19">
        <f>(G8-F8)/F8</f>
        <v>0.25</v>
      </c>
      <c r="H9" s="23">
        <f>AVERAGE(D9:G9)</f>
        <v>0.52083333333333326</v>
      </c>
      <c r="I9" s="29"/>
    </row>
    <row r="10" spans="2:9" ht="13" x14ac:dyDescent="0.3">
      <c r="B10" s="30"/>
      <c r="C10" s="17"/>
      <c r="D10" s="13"/>
      <c r="E10" s="13"/>
      <c r="F10" s="13"/>
      <c r="G10" s="13"/>
      <c r="H10" s="20"/>
      <c r="I10" s="29"/>
    </row>
    <row r="11" spans="2:9" ht="13" x14ac:dyDescent="0.3">
      <c r="B11" s="30" t="s">
        <v>9</v>
      </c>
      <c r="C11" s="35">
        <v>5</v>
      </c>
      <c r="D11" s="35">
        <v>10</v>
      </c>
      <c r="E11" s="35">
        <v>15</v>
      </c>
      <c r="F11" s="35">
        <v>20</v>
      </c>
      <c r="G11" s="35">
        <v>25</v>
      </c>
      <c r="H11" s="18">
        <f>((G11/C11)^(1/5))-1</f>
        <v>0.3797296614612149</v>
      </c>
      <c r="I11" s="29"/>
    </row>
    <row r="12" spans="2:9" ht="13" x14ac:dyDescent="0.3">
      <c r="B12" s="30"/>
      <c r="C12" s="17"/>
      <c r="D12" s="13"/>
      <c r="E12" s="13"/>
      <c r="F12" s="13"/>
      <c r="G12" s="13"/>
      <c r="H12" s="20"/>
      <c r="I12" s="29"/>
    </row>
    <row r="13" spans="2:9" ht="13" x14ac:dyDescent="0.3">
      <c r="B13" s="30" t="s">
        <v>10</v>
      </c>
      <c r="C13" s="19">
        <f>C11/C8</f>
        <v>0.5</v>
      </c>
      <c r="D13" s="19">
        <f t="shared" ref="D13:G13" si="1">D11/D8</f>
        <v>0.5</v>
      </c>
      <c r="E13" s="19">
        <f t="shared" si="1"/>
        <v>0.5</v>
      </c>
      <c r="F13" s="19">
        <f t="shared" si="1"/>
        <v>0.5</v>
      </c>
      <c r="G13" s="19">
        <f t="shared" si="1"/>
        <v>0.5</v>
      </c>
      <c r="H13" s="23">
        <f>AVERAGE(C13:G13)</f>
        <v>0.5</v>
      </c>
      <c r="I13" s="29"/>
    </row>
    <row r="14" spans="2:9" ht="13" x14ac:dyDescent="0.3">
      <c r="B14" s="30"/>
      <c r="C14" s="17"/>
      <c r="D14" s="13"/>
      <c r="E14" s="13"/>
      <c r="F14" s="13"/>
      <c r="G14" s="13"/>
      <c r="H14" s="20"/>
      <c r="I14" s="29"/>
    </row>
    <row r="15" spans="2:9" ht="13" x14ac:dyDescent="0.3">
      <c r="B15" s="30" t="s">
        <v>11</v>
      </c>
      <c r="C15" s="35">
        <v>2.5</v>
      </c>
      <c r="D15" s="35">
        <v>5</v>
      </c>
      <c r="E15" s="35">
        <v>7.5</v>
      </c>
      <c r="F15" s="35">
        <v>10</v>
      </c>
      <c r="G15" s="35">
        <v>12.5</v>
      </c>
      <c r="H15" s="18">
        <f>((G15/C15)^(1/5))-1</f>
        <v>0.3797296614612149</v>
      </c>
      <c r="I15" s="29"/>
    </row>
    <row r="16" spans="2:9" ht="13" x14ac:dyDescent="0.3">
      <c r="B16" s="31" t="s">
        <v>4</v>
      </c>
      <c r="C16" s="13"/>
      <c r="D16" s="19">
        <f>(D15-C15)/C15</f>
        <v>1</v>
      </c>
      <c r="E16" s="19">
        <f t="shared" ref="E16:G16" si="2">(E15-D15)/D15</f>
        <v>0.5</v>
      </c>
      <c r="F16" s="19">
        <f t="shared" si="2"/>
        <v>0.33333333333333331</v>
      </c>
      <c r="G16" s="19">
        <f t="shared" si="2"/>
        <v>0.25</v>
      </c>
      <c r="H16" s="23">
        <f>AVERAGE(D16:G16)</f>
        <v>0.52083333333333326</v>
      </c>
      <c r="I16" s="29"/>
    </row>
    <row r="17" spans="2:9" ht="13" x14ac:dyDescent="0.3">
      <c r="B17" s="32"/>
      <c r="C17" s="33"/>
      <c r="D17" s="33"/>
      <c r="E17" s="33"/>
      <c r="F17" s="33"/>
      <c r="G17" s="33"/>
      <c r="H17" s="33"/>
      <c r="I17" s="34"/>
    </row>
    <row r="18" spans="2:9" ht="13" x14ac:dyDescent="0.3">
      <c r="B18" s="21"/>
      <c r="C18" s="13"/>
      <c r="D18" s="13"/>
      <c r="E18" s="13"/>
      <c r="F18" s="13"/>
      <c r="G18" s="13"/>
      <c r="H18" s="13"/>
    </row>
  </sheetData>
  <mergeCells count="1">
    <mergeCell ref="H4:H6"/>
  </mergeCells>
  <conditionalFormatting sqref="C8:G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G1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G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G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G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G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4c4429-058e-4846-91a0-199d729f8ac0" xsi:nil="true"/>
    <lcf76f155ced4ddcb4097134ff3c332f xmlns="1e297c78-c886-4723-ab4b-c04611cb000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0E3A046494E545BBEBA849EBCB6DA1" ma:contentTypeVersion="14" ma:contentTypeDescription="Create a new document." ma:contentTypeScope="" ma:versionID="2e77b79d54865b7f5375ddc3edb6f903">
  <xsd:schema xmlns:xsd="http://www.w3.org/2001/XMLSchema" xmlns:xs="http://www.w3.org/2001/XMLSchema" xmlns:p="http://schemas.microsoft.com/office/2006/metadata/properties" xmlns:ns2="1e297c78-c886-4723-ab4b-c04611cb0004" xmlns:ns3="bb4c4429-058e-4846-91a0-199d729f8ac0" targetNamespace="http://schemas.microsoft.com/office/2006/metadata/properties" ma:root="true" ma:fieldsID="c0391bcf6289503bc8db114d14f18e71" ns2:_="" ns3:_="">
    <xsd:import namespace="1e297c78-c886-4723-ab4b-c04611cb0004"/>
    <xsd:import namespace="bb4c4429-058e-4846-91a0-199d729f8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297c78-c886-4723-ab4b-c04611cb0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38377e3-2dff-4d77-8aaa-7050739931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c4429-058e-4846-91a0-199d729f8ac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4df3e0f-5ccb-454f-8c65-7f3cc2b7d63f}" ma:internalName="TaxCatchAll" ma:showField="CatchAllData" ma:web="bb4c4429-058e-4846-91a0-199d729f8a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448CD-E3C6-4292-BB35-5A0250CD2D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D46F01-6985-4196-B29D-8FE82A2ACEB5}"/>
</file>

<file path=customXml/itemProps3.xml><?xml version="1.0" encoding="utf-8"?>
<ds:datastoreItem xmlns:ds="http://schemas.openxmlformats.org/officeDocument/2006/customXml" ds:itemID="{1588049D-AF19-4DB5-BA80-DE1D3DE35D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Greggs Template</vt:lpstr>
      <vt:lpstr>Blank Template</vt:lpstr>
    </vt:vector>
  </TitlesOfParts>
  <Company>First State Investments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Fyfe, Laura (UK)</dc:creator>
  <cp:lastModifiedBy>Helen Bradley</cp:lastModifiedBy>
  <dcterms:created xsi:type="dcterms:W3CDTF">2021-05-13T18:00:33Z</dcterms:created>
  <dcterms:modified xsi:type="dcterms:W3CDTF">2023-10-02T13:02:54Z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0x0101006F0E3A046494E545BBEBA849EBCB6DA1</vt:lpwstr>
  </property>
</Properties>
</file>